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4235" windowHeight="8190"/>
  </bookViews>
  <sheets>
    <sheet name="на2020г" sheetId="1" r:id="rId1"/>
    <sheet name="1" sheetId="2" r:id="rId2"/>
    <sheet name="2" sheetId="3" r:id="rId3"/>
  </sheets>
  <definedNames>
    <definedName name="_xlnm.Print_Area" localSheetId="0">на2020г!$A$1:$D$72</definedName>
  </definedNames>
  <calcPr calcId="125725"/>
</workbook>
</file>

<file path=xl/calcChain.xml><?xml version="1.0" encoding="utf-8"?>
<calcChain xmlns="http://schemas.openxmlformats.org/spreadsheetml/2006/main">
  <c r="D58" i="1"/>
  <c r="D57" s="1"/>
  <c r="D50"/>
  <c r="D49" s="1"/>
  <c r="D20" l="1"/>
  <c r="D67"/>
  <c r="D66" s="1"/>
  <c r="D25"/>
  <c r="D22"/>
  <c r="D18"/>
  <c r="D16"/>
  <c r="D44"/>
  <c r="D43" s="1"/>
  <c r="D37"/>
  <c r="D36" s="1"/>
  <c r="D47"/>
  <c r="D46" s="1"/>
  <c r="D10"/>
  <c r="D9" s="1"/>
  <c r="D28"/>
  <c r="D30"/>
  <c r="D33"/>
  <c r="D32" s="1"/>
  <c r="D40"/>
  <c r="D39" s="1"/>
  <c r="D55"/>
  <c r="D54" s="1"/>
  <c r="D61"/>
  <c r="D60" s="1"/>
  <c r="D63"/>
  <c r="D53" l="1"/>
  <c r="D52" s="1"/>
  <c r="D42"/>
  <c r="D15"/>
  <c r="D14" s="1"/>
  <c r="D8" s="1"/>
  <c r="D35"/>
  <c r="D27"/>
  <c r="D24" s="1"/>
  <c r="D69" l="1"/>
</calcChain>
</file>

<file path=xl/sharedStrings.xml><?xml version="1.0" encoding="utf-8"?>
<sst xmlns="http://schemas.openxmlformats.org/spreadsheetml/2006/main" count="182" uniqueCount="131">
  <si>
    <t xml:space="preserve">Код бюджетной классификации </t>
  </si>
  <si>
    <t>000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</si>
  <si>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</si>
  <si>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</si>
  <si>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</si>
  <si>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</si>
  <si>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182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</si>
  <si>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</si>
  <si>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</si>
  <si>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</si>
  <si>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</si>
  <si>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</si>
  <si>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</si>
  <si>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</si>
  <si>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ВСЕГО ДОХОДОВ:</t>
  </si>
  <si>
    <t xml:space="preserve">   </t>
  </si>
  <si>
    <t xml:space="preserve">1 06 00000 00 0000 000 </t>
  </si>
  <si>
    <t>НАЛОГИ НА ИМУЩЕСТВО</t>
  </si>
  <si>
    <t>1 01 02030 01 0000 110</t>
  </si>
  <si>
    <t>1 13 00000 00 0000 000</t>
  </si>
  <si>
    <t>Дотации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</si>
  <si>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</si>
  <si>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Наименование</t>
  </si>
  <si>
    <t>Сумма  (тыс.руб.)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</si>
  <si>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</si>
  <si>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</si>
  <si>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</si>
  <si>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</si>
  <si>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</si>
  <si>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</si>
  <si>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</si>
  <si>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</si>
  <si>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</si>
  <si>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1 11 09045 10 0000 120</t>
  </si>
  <si>
    <t>000*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</si>
  <si>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</si>
  <si>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1 01 02010 01 0000 110</t>
  </si>
  <si>
    <t>1 01 02020 01 0000 110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</si>
  <si>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</si>
  <si>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</si>
  <si>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1 13 01995 10 0000 130</t>
  </si>
  <si>
    <t>Доходы от компенсации затрат государства</t>
  </si>
  <si>
    <t>1 13 01000 00 0000 130</t>
  </si>
  <si>
    <t>1 13 02000 00 0000 130</t>
  </si>
  <si>
    <t>Иные межбюджетные трансферты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</si>
  <si>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</si>
  <si>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</si>
  <si>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</si>
  <si>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</si>
  <si>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</si>
  <si>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НАЛОГИ НА ТОВАРЫ (РАБОТЫ, УСЛУГИ), РЕАЛИЗУЕМЫЕ НА ТЕРРИТОРИИ РОССИЙСКОЙ ФЕДЕРАЦИИ</t>
  </si>
  <si>
    <t>1 03 00000 00 0000 000</t>
  </si>
  <si>
    <t>1 06 06033 10 0000 110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</si>
  <si>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</si>
  <si>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</si>
  <si>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</si>
  <si>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</si>
  <si>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</si>
  <si>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1 11 05030 00 0000 120</t>
  </si>
  <si>
    <t>1 11 05000 00 0000 120</t>
  </si>
  <si>
    <t>1 01 02000 01 0000 110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</si>
  <si>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</si>
  <si>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</si>
  <si>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</si>
  <si>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</si>
  <si>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</si>
  <si>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</si>
  <si>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</si>
  <si>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</si>
  <si>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</si>
  <si>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</si>
  <si>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Прочие межбюджетные трансферты, передаваемые бюджетам сельских поселений</t>
  </si>
  <si>
    <t>Объем</t>
  </si>
  <si>
    <t>указывается код администратора доходов - администрации сельского поселения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</si>
  <si>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</si>
  <si>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</si>
  <si>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Прочие межбюджетные трансферты, передаваемые бюджетам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</si>
  <si>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</si>
  <si>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</si>
  <si>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</si>
  <si>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</si>
  <si>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</si>
  <si>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</si>
  <si>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1 13 01990 00 0000 130</t>
  </si>
  <si>
    <t>Прочие доходы от оказания платных услуг (работ)</t>
  </si>
  <si>
    <t>1 08 04000 01 0000 110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</si>
  <si>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</si>
  <si>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</si>
  <si>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2 02 10000 00 0000 150</t>
  </si>
  <si>
    <t>2 02 30000 00 0000 150</t>
  </si>
  <si>
    <t>2 02 35118 00 0000 150</t>
  </si>
  <si>
    <t>2 02 35118 10 0000 150</t>
  </si>
  <si>
    <t>2 02 40000 00 0000 150</t>
  </si>
  <si>
    <t>2 02 49999 10 0000 150</t>
  </si>
  <si>
    <t>2 02 49999 00 0000 150</t>
  </si>
  <si>
    <t>1 06 06030 00 0000 110</t>
  </si>
  <si>
    <t>1 06 06040 00 0000 110</t>
  </si>
  <si>
    <t>Cтроки  с нулевыми значениями (не имеющих значений) СКРЫВАЮТСЯ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</si>
  <si>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</si>
  <si>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</si>
  <si>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</si>
  <si>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</si>
  <si>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</si>
  <si>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</si>
  <si>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</si>
  <si>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</si>
  <si>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</si>
  <si>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</si>
  <si>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</si>
  <si>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985</t>
  </si>
  <si>
    <t>1 13 02990 00 0000 130</t>
  </si>
  <si>
    <t xml:space="preserve">Прочие доходы от компенсации затрат государства </t>
  </si>
  <si>
    <t>1 13 02995 10 0000 130</t>
  </si>
  <si>
    <t>Прочие доходы от компенсации затрат бюджетов сельских поселений</t>
  </si>
  <si>
    <t xml:space="preserve"> поступления доходов бюджета Светловского сельского поселения на 2022 год по налоговым, неналоговым доходам и по безвозмездным  поступлениям  по подстатьям классификации доходов бюджета</t>
  </si>
  <si>
    <t>Приложение 2</t>
  </si>
  <si>
    <t>2 19 00000 00 0000 000</t>
  </si>
  <si>
    <t>2 19 60010 10 0000 150</t>
  </si>
  <si>
    <t>2 19 00000 10 0000 150</t>
  </si>
  <si>
    <t>Возврат остатков субсидий, субвенций и иных межбюджетных трансфертов, имеющих целевое назначение,прошлых лет</t>
  </si>
  <si>
    <t>Возврат остатков субсидий, субвенций и иных межбюджетных трансфертов, имеющих целевое назначение,прошлых лет из бюджета сельских поселений</t>
  </si>
  <si>
    <t>Возврат прошлых  остатков субсидий, субвенций и иных межбюджетных трансфертов, имеющих целевое назначение,прошлых лет из бюджета сельских поселений</t>
  </si>
  <si>
    <t>Субвенции бюджетам сельских поселений на осуществление первичного воинского учета органами местного самоуправления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</si>
  <si>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</si>
  <si>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2 02 20000 00 0000 150</t>
  </si>
  <si>
    <t>2 02 29999 00 0000 150</t>
  </si>
  <si>
    <t>2 02 29999 10 0000 150</t>
  </si>
  <si>
    <t>Прочие субсидии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</si>
  <si>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</si>
  <si>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</si>
  <si>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к решению №14 от 07.12.2022 Светловской сельской Думы  "О бюджете Светловского сельского поселения на 2022 год  и на плановый период  2023 и 2024 годов"</t>
  </si>
</sst>
</file>

<file path=xl/styles.xml><?xml version="1.0" encoding="utf-8"?>
<styleSheet xmlns="http://schemas.openxmlformats.org/spreadsheetml/2006/main">
  <numFmts count="1">
    <numFmt numFmtId="164" formatCode="000000"/>
  </numFmts>
  <fonts count="23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i/>
      <sz val="10"/>
      <color indexed="48"/>
      <name val="Times New Roman"/>
      <family val="1"/>
      <charset val="204"/>
    </font>
    <font>
      <b/>
      <i/>
      <sz val="14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5" fillId="0" borderId="0" xfId="0" applyFont="1"/>
    <xf numFmtId="0" fontId="6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2" fontId="20" fillId="0" borderId="1" xfId="0" applyNumberFormat="1" applyFont="1" applyBorder="1" applyAlignment="1">
      <alignment horizontal="center" vertical="top" wrapText="1"/>
    </xf>
    <xf numFmtId="2" fontId="21" fillId="0" borderId="1" xfId="0" applyNumberFormat="1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left" vertical="top" wrapText="1"/>
    </xf>
    <xf numFmtId="2" fontId="14" fillId="2" borderId="1" xfId="0" applyNumberFormat="1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49" fontId="1" fillId="3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/>
    <xf numFmtId="0" fontId="1" fillId="0" borderId="1" xfId="0" applyFont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horizontal="left" wrapText="1"/>
    </xf>
    <xf numFmtId="0" fontId="18" fillId="0" borderId="0" xfId="0" applyFont="1"/>
    <xf numFmtId="164" fontId="1" fillId="0" borderId="0" xfId="0" applyNumberFormat="1" applyFont="1" applyAlignment="1">
      <alignment vertical="justify" wrapText="1" readingOrder="1"/>
    </xf>
    <xf numFmtId="49" fontId="1" fillId="3" borderId="1" xfId="0" applyNumberFormat="1" applyFont="1" applyFill="1" applyBorder="1" applyAlignment="1">
      <alignment horizontal="right" wrapText="1"/>
    </xf>
    <xf numFmtId="49" fontId="19" fillId="5" borderId="1" xfId="0" applyNumberFormat="1" applyFont="1" applyFill="1" applyBorder="1" applyAlignment="1">
      <alignment horizontal="right" vertical="top" wrapText="1"/>
    </xf>
    <xf numFmtId="0" fontId="19" fillId="5" borderId="0" xfId="0" applyFont="1" applyFill="1" applyBorder="1"/>
    <xf numFmtId="49" fontId="17" fillId="2" borderId="1" xfId="0" applyNumberFormat="1" applyFont="1" applyFill="1" applyBorder="1" applyAlignment="1">
      <alignment horizontal="right" vertical="top" wrapText="1"/>
    </xf>
    <xf numFmtId="0" fontId="16" fillId="2" borderId="1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22" fillId="0" borderId="0" xfId="0" applyFont="1"/>
    <xf numFmtId="2" fontId="3" fillId="0" borderId="1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15" fillId="4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5" fillId="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wrapText="1"/>
    </xf>
    <xf numFmtId="0" fontId="19" fillId="6" borderId="0" xfId="0" applyFont="1" applyFill="1" applyAlignment="1">
      <alignment horizontal="left"/>
    </xf>
    <xf numFmtId="0" fontId="18" fillId="6" borderId="0" xfId="0" applyFont="1" applyFill="1" applyAlignment="1">
      <alignment horizontal="left"/>
    </xf>
    <xf numFmtId="164" fontId="1" fillId="0" borderId="0" xfId="0" applyNumberFormat="1" applyFont="1" applyAlignment="1">
      <alignment horizontal="left" vertical="top" wrapText="1" indent="22" readingOrder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view="pageBreakPreview" zoomScale="110" zoomScaleSheetLayoutView="110" workbookViewId="0">
      <selection activeCell="C7" sqref="C7"/>
    </sheetView>
  </sheetViews>
  <sheetFormatPr defaultRowHeight="12.75"/>
  <cols>
    <col min="1" max="1" width="7.42578125" customWidth="1"/>
    <col min="2" max="2" width="25.140625" customWidth="1"/>
    <col min="3" max="3" width="65" customWidth="1"/>
    <col min="4" max="4" width="12.5703125" customWidth="1"/>
  </cols>
  <sheetData>
    <row r="1" spans="1:4" ht="15" customHeight="1">
      <c r="A1" s="44" t="s">
        <v>115</v>
      </c>
      <c r="B1" s="44"/>
      <c r="C1" s="44"/>
      <c r="D1" s="44"/>
    </row>
    <row r="2" spans="1:4" ht="83.25" customHeight="1">
      <c r="A2" s="30"/>
      <c r="B2" s="30"/>
      <c r="C2" s="49" t="s">
        <v>130</v>
      </c>
      <c r="D2" s="49"/>
    </row>
    <row r="3" spans="1:4" ht="41.25" hidden="1" customHeight="1">
      <c r="A3" s="45"/>
      <c r="B3" s="45"/>
      <c r="C3" s="45"/>
      <c r="D3" s="45"/>
    </row>
    <row r="4" spans="1:4" ht="0.75" customHeight="1">
      <c r="A4" s="46"/>
      <c r="B4" s="46"/>
      <c r="C4" s="46"/>
      <c r="D4" s="46"/>
    </row>
    <row r="5" spans="1:4" ht="18.75">
      <c r="A5" s="43" t="s">
        <v>72</v>
      </c>
      <c r="B5" s="43"/>
      <c r="C5" s="43"/>
      <c r="D5" s="43"/>
    </row>
    <row r="6" spans="1:4" ht="57.75" customHeight="1">
      <c r="A6" s="41" t="s">
        <v>114</v>
      </c>
      <c r="B6" s="41"/>
      <c r="C6" s="41"/>
      <c r="D6" s="41"/>
    </row>
    <row r="7" spans="1:4" ht="31.5" customHeight="1">
      <c r="A7" s="42" t="s">
        <v>0</v>
      </c>
      <c r="B7" s="42"/>
      <c r="C7" s="4" t="s">
        <v>22</v>
      </c>
      <c r="D7" s="4" t="s">
        <v>23</v>
      </c>
    </row>
    <row r="8" spans="1:4" ht="18.75" customHeight="1">
      <c r="A8" s="34" t="s">
        <v>1</v>
      </c>
      <c r="B8" s="35" t="s">
        <v>2</v>
      </c>
      <c r="C8" s="14" t="s">
        <v>77</v>
      </c>
      <c r="D8" s="15">
        <f>D9+D14+D24+D32+D35+D42+D49</f>
        <v>1466.3600000000001</v>
      </c>
    </row>
    <row r="9" spans="1:4" ht="16.5" customHeight="1">
      <c r="A9" s="16" t="s">
        <v>1</v>
      </c>
      <c r="B9" s="17" t="s">
        <v>3</v>
      </c>
      <c r="C9" s="10" t="s">
        <v>4</v>
      </c>
      <c r="D9" s="6">
        <f>D10</f>
        <v>285.40000000000003</v>
      </c>
    </row>
    <row r="10" spans="1:4" ht="18" customHeight="1">
      <c r="A10" s="16" t="s">
        <v>1</v>
      </c>
      <c r="B10" s="17" t="s">
        <v>60</v>
      </c>
      <c r="C10" s="10" t="s">
        <v>5</v>
      </c>
      <c r="D10" s="6">
        <f>D11+D12+D13</f>
        <v>285.40000000000003</v>
      </c>
    </row>
    <row r="11" spans="1:4" ht="83.25" customHeight="1">
      <c r="A11" s="18">
        <v>182</v>
      </c>
      <c r="B11" s="19" t="s">
        <v>36</v>
      </c>
      <c r="C11" s="20" t="s">
        <v>78</v>
      </c>
      <c r="D11" s="9">
        <v>281.10000000000002</v>
      </c>
    </row>
    <row r="12" spans="1:4" ht="114" hidden="1" customHeight="1">
      <c r="A12" s="18">
        <v>182</v>
      </c>
      <c r="B12" s="19" t="s">
        <v>37</v>
      </c>
      <c r="C12" s="20" t="s">
        <v>79</v>
      </c>
      <c r="D12" s="9"/>
    </row>
    <row r="13" spans="1:4" ht="49.5" customHeight="1">
      <c r="A13" s="21">
        <v>182</v>
      </c>
      <c r="B13" s="20" t="s">
        <v>18</v>
      </c>
      <c r="C13" s="20" t="s">
        <v>80</v>
      </c>
      <c r="D13" s="9">
        <v>4.3</v>
      </c>
    </row>
    <row r="14" spans="1:4" ht="47.25" customHeight="1">
      <c r="A14" s="16" t="s">
        <v>1</v>
      </c>
      <c r="B14" s="17" t="s">
        <v>51</v>
      </c>
      <c r="C14" s="11" t="s">
        <v>50</v>
      </c>
      <c r="D14" s="13">
        <f>D15</f>
        <v>201.04</v>
      </c>
    </row>
    <row r="15" spans="1:4" ht="30.75" customHeight="1">
      <c r="A15" s="16" t="s">
        <v>1</v>
      </c>
      <c r="B15" s="11" t="s">
        <v>45</v>
      </c>
      <c r="C15" s="11" t="s">
        <v>46</v>
      </c>
      <c r="D15" s="13">
        <f>D16+D18+D20+D22</f>
        <v>201.04</v>
      </c>
    </row>
    <row r="16" spans="1:4" ht="80.25" customHeight="1">
      <c r="A16" s="21">
        <v>100</v>
      </c>
      <c r="B16" s="20" t="s">
        <v>47</v>
      </c>
      <c r="C16" s="20" t="s">
        <v>61</v>
      </c>
      <c r="D16" s="9">
        <f>D17</f>
        <v>90.9</v>
      </c>
    </row>
    <row r="17" spans="1:4" ht="112.5" customHeight="1">
      <c r="A17" s="21">
        <v>100</v>
      </c>
      <c r="B17" s="20" t="s">
        <v>98</v>
      </c>
      <c r="C17" s="36" t="s">
        <v>99</v>
      </c>
      <c r="D17" s="9">
        <v>90.9</v>
      </c>
    </row>
    <row r="18" spans="1:4" ht="96.75" customHeight="1">
      <c r="A18" s="21">
        <v>100</v>
      </c>
      <c r="B18" s="20" t="s">
        <v>48</v>
      </c>
      <c r="C18" s="20" t="s">
        <v>62</v>
      </c>
      <c r="D18" s="9">
        <f>D19</f>
        <v>0.5</v>
      </c>
    </row>
    <row r="19" spans="1:4" ht="125.25" customHeight="1">
      <c r="A19" s="21">
        <v>100</v>
      </c>
      <c r="B19" s="20" t="s">
        <v>100</v>
      </c>
      <c r="C19" s="36" t="s">
        <v>101</v>
      </c>
      <c r="D19" s="9">
        <v>0.5</v>
      </c>
    </row>
    <row r="20" spans="1:4" ht="81.75" customHeight="1">
      <c r="A20" s="21">
        <v>100</v>
      </c>
      <c r="B20" s="20" t="s">
        <v>49</v>
      </c>
      <c r="C20" s="20" t="s">
        <v>63</v>
      </c>
      <c r="D20" s="9">
        <f>D21</f>
        <v>121.04</v>
      </c>
    </row>
    <row r="21" spans="1:4" ht="127.5" customHeight="1">
      <c r="A21" s="21">
        <v>100</v>
      </c>
      <c r="B21" s="20" t="s">
        <v>102</v>
      </c>
      <c r="C21" s="36" t="s">
        <v>103</v>
      </c>
      <c r="D21" s="9">
        <v>121.04</v>
      </c>
    </row>
    <row r="22" spans="1:4" ht="81.75" customHeight="1">
      <c r="A22" s="21">
        <v>100</v>
      </c>
      <c r="B22" s="20" t="s">
        <v>86</v>
      </c>
      <c r="C22" s="20" t="s">
        <v>87</v>
      </c>
      <c r="D22" s="9">
        <f>D23</f>
        <v>-11.4</v>
      </c>
    </row>
    <row r="23" spans="1:4" ht="128.25" customHeight="1">
      <c r="A23" s="21">
        <v>100</v>
      </c>
      <c r="B23" s="20" t="s">
        <v>104</v>
      </c>
      <c r="C23" s="36" t="s">
        <v>105</v>
      </c>
      <c r="D23" s="9">
        <v>-11.4</v>
      </c>
    </row>
    <row r="24" spans="1:4" s="2" customFormat="1" ht="15" customHeight="1">
      <c r="A24" s="16" t="s">
        <v>1</v>
      </c>
      <c r="B24" s="17" t="s">
        <v>16</v>
      </c>
      <c r="C24" s="10" t="s">
        <v>17</v>
      </c>
      <c r="D24" s="6">
        <f>D25+D27</f>
        <v>71.2</v>
      </c>
    </row>
    <row r="25" spans="1:4" ht="19.149999999999999" customHeight="1">
      <c r="A25" s="16" t="s">
        <v>1</v>
      </c>
      <c r="B25" s="11" t="s">
        <v>24</v>
      </c>
      <c r="C25" s="11" t="s">
        <v>25</v>
      </c>
      <c r="D25" s="8">
        <f>D26</f>
        <v>67.8</v>
      </c>
    </row>
    <row r="26" spans="1:4" ht="50.25" customHeight="1">
      <c r="A26" s="22" t="s">
        <v>6</v>
      </c>
      <c r="B26" s="20" t="s">
        <v>26</v>
      </c>
      <c r="C26" s="20" t="s">
        <v>64</v>
      </c>
      <c r="D26" s="7">
        <v>67.8</v>
      </c>
    </row>
    <row r="27" spans="1:4" ht="18" customHeight="1">
      <c r="A27" s="16" t="s">
        <v>1</v>
      </c>
      <c r="B27" s="11" t="s">
        <v>27</v>
      </c>
      <c r="C27" s="11" t="s">
        <v>28</v>
      </c>
      <c r="D27" s="8">
        <f>D28+D30</f>
        <v>3.4</v>
      </c>
    </row>
    <row r="28" spans="1:4" ht="16.5" customHeight="1">
      <c r="A28" s="22" t="s">
        <v>6</v>
      </c>
      <c r="B28" s="20" t="s">
        <v>95</v>
      </c>
      <c r="C28" s="20" t="s">
        <v>53</v>
      </c>
      <c r="D28" s="8">
        <f>D29</f>
        <v>0.3</v>
      </c>
    </row>
    <row r="29" spans="1:4" ht="34.5" customHeight="1">
      <c r="A29" s="21">
        <v>182</v>
      </c>
      <c r="B29" s="20" t="s">
        <v>52</v>
      </c>
      <c r="C29" s="20" t="s">
        <v>54</v>
      </c>
      <c r="D29" s="7">
        <v>0.3</v>
      </c>
    </row>
    <row r="30" spans="1:4" ht="17.45" customHeight="1">
      <c r="A30" s="22" t="s">
        <v>6</v>
      </c>
      <c r="B30" s="20" t="s">
        <v>96</v>
      </c>
      <c r="C30" s="20" t="s">
        <v>55</v>
      </c>
      <c r="D30" s="8">
        <f>D31</f>
        <v>3.1</v>
      </c>
    </row>
    <row r="31" spans="1:4" ht="31.5">
      <c r="A31" s="21">
        <v>182</v>
      </c>
      <c r="B31" s="20" t="s">
        <v>56</v>
      </c>
      <c r="C31" s="20" t="s">
        <v>57</v>
      </c>
      <c r="D31" s="7">
        <v>3.1</v>
      </c>
    </row>
    <row r="32" spans="1:4" ht="16.5" customHeight="1">
      <c r="A32" s="16" t="s">
        <v>1</v>
      </c>
      <c r="B32" s="17" t="s">
        <v>7</v>
      </c>
      <c r="C32" s="10" t="s">
        <v>8</v>
      </c>
      <c r="D32" s="6">
        <f>D33</f>
        <v>12.7</v>
      </c>
    </row>
    <row r="33" spans="1:4" ht="49.5" customHeight="1">
      <c r="A33" s="16" t="s">
        <v>1</v>
      </c>
      <c r="B33" s="11" t="s">
        <v>85</v>
      </c>
      <c r="C33" s="11" t="s">
        <v>29</v>
      </c>
      <c r="D33" s="8">
        <f>D34</f>
        <v>12.7</v>
      </c>
    </row>
    <row r="34" spans="1:4" ht="78.75">
      <c r="A34" s="22" t="s">
        <v>109</v>
      </c>
      <c r="B34" s="20" t="s">
        <v>30</v>
      </c>
      <c r="C34" s="20" t="s">
        <v>31</v>
      </c>
      <c r="D34" s="7">
        <v>12.7</v>
      </c>
    </row>
    <row r="35" spans="1:4" ht="47.25">
      <c r="A35" s="16" t="s">
        <v>1</v>
      </c>
      <c r="B35" s="17" t="s">
        <v>9</v>
      </c>
      <c r="C35" s="10" t="s">
        <v>10</v>
      </c>
      <c r="D35" s="6">
        <f>D36+D39</f>
        <v>623.9</v>
      </c>
    </row>
    <row r="36" spans="1:4" ht="94.5">
      <c r="A36" s="16" t="s">
        <v>1</v>
      </c>
      <c r="B36" s="17" t="s">
        <v>59</v>
      </c>
      <c r="C36" s="11" t="s">
        <v>35</v>
      </c>
      <c r="D36" s="8">
        <f>D37</f>
        <v>123.9</v>
      </c>
    </row>
    <row r="37" spans="1:4" ht="82.5" customHeight="1">
      <c r="A37" s="22" t="s">
        <v>1</v>
      </c>
      <c r="B37" s="20" t="s">
        <v>58</v>
      </c>
      <c r="C37" s="20" t="s">
        <v>65</v>
      </c>
      <c r="D37" s="8">
        <f>D38</f>
        <v>123.9</v>
      </c>
    </row>
    <row r="38" spans="1:4" ht="68.25" customHeight="1">
      <c r="A38" s="22" t="s">
        <v>109</v>
      </c>
      <c r="B38" s="20" t="s">
        <v>32</v>
      </c>
      <c r="C38" s="20" t="s">
        <v>66</v>
      </c>
      <c r="D38" s="9">
        <v>123.9</v>
      </c>
    </row>
    <row r="39" spans="1:4" ht="97.5" customHeight="1">
      <c r="A39" s="16" t="s">
        <v>1</v>
      </c>
      <c r="B39" s="11" t="s">
        <v>67</v>
      </c>
      <c r="C39" s="11" t="s">
        <v>68</v>
      </c>
      <c r="D39" s="8">
        <f>D40</f>
        <v>500</v>
      </c>
    </row>
    <row r="40" spans="1:4" ht="102" customHeight="1">
      <c r="A40" s="22" t="s">
        <v>1</v>
      </c>
      <c r="B40" s="20" t="s">
        <v>81</v>
      </c>
      <c r="C40" s="20" t="s">
        <v>82</v>
      </c>
      <c r="D40" s="8">
        <f>D41</f>
        <v>500</v>
      </c>
    </row>
    <row r="41" spans="1:4" ht="86.25" customHeight="1">
      <c r="A41" s="22" t="s">
        <v>109</v>
      </c>
      <c r="B41" s="20" t="s">
        <v>33</v>
      </c>
      <c r="C41" s="20" t="s">
        <v>69</v>
      </c>
      <c r="D41" s="7">
        <v>500</v>
      </c>
    </row>
    <row r="42" spans="1:4" ht="32.25" customHeight="1">
      <c r="A42" s="16" t="s">
        <v>1</v>
      </c>
      <c r="B42" s="11" t="s">
        <v>19</v>
      </c>
      <c r="C42" s="11" t="s">
        <v>38</v>
      </c>
      <c r="D42" s="6">
        <f>D43+D46</f>
        <v>34</v>
      </c>
    </row>
    <row r="43" spans="1:4" ht="20.25" customHeight="1">
      <c r="A43" s="16" t="s">
        <v>1</v>
      </c>
      <c r="B43" s="11" t="s">
        <v>42</v>
      </c>
      <c r="C43" s="11" t="s">
        <v>39</v>
      </c>
      <c r="D43" s="8">
        <f>D44</f>
        <v>34</v>
      </c>
    </row>
    <row r="44" spans="1:4" ht="15.75">
      <c r="A44" s="22" t="s">
        <v>1</v>
      </c>
      <c r="B44" s="25" t="s">
        <v>83</v>
      </c>
      <c r="C44" s="20" t="s">
        <v>84</v>
      </c>
      <c r="D44" s="8">
        <f>D45</f>
        <v>34</v>
      </c>
    </row>
    <row r="45" spans="1:4" ht="31.5" customHeight="1">
      <c r="A45" s="22" t="s">
        <v>109</v>
      </c>
      <c r="B45" s="20" t="s">
        <v>40</v>
      </c>
      <c r="C45" s="20" t="s">
        <v>70</v>
      </c>
      <c r="D45" s="7">
        <v>34</v>
      </c>
    </row>
    <row r="46" spans="1:4" ht="17.25" hidden="1" customHeight="1">
      <c r="A46" s="16" t="s">
        <v>1</v>
      </c>
      <c r="B46" s="11" t="s">
        <v>43</v>
      </c>
      <c r="C46" s="11" t="s">
        <v>41</v>
      </c>
      <c r="D46" s="13">
        <f>D47</f>
        <v>0</v>
      </c>
    </row>
    <row r="47" spans="1:4" ht="31.5" hidden="1" customHeight="1">
      <c r="A47" s="22" t="s">
        <v>1</v>
      </c>
      <c r="B47" s="20" t="s">
        <v>110</v>
      </c>
      <c r="C47" s="20" t="s">
        <v>111</v>
      </c>
      <c r="D47" s="12">
        <f>D48</f>
        <v>0</v>
      </c>
    </row>
    <row r="48" spans="1:4" ht="31.5" hidden="1" customHeight="1">
      <c r="A48" s="22" t="s">
        <v>109</v>
      </c>
      <c r="B48" s="20" t="s">
        <v>112</v>
      </c>
      <c r="C48" s="20" t="s">
        <v>113</v>
      </c>
      <c r="D48" s="7"/>
    </row>
    <row r="49" spans="1:4" ht="17.25" customHeight="1">
      <c r="A49" s="16" t="s">
        <v>1</v>
      </c>
      <c r="B49" s="11" t="s">
        <v>43</v>
      </c>
      <c r="C49" s="11" t="s">
        <v>41</v>
      </c>
      <c r="D49" s="13">
        <f>D50</f>
        <v>238.12</v>
      </c>
    </row>
    <row r="50" spans="1:4" ht="31.5" customHeight="1">
      <c r="A50" s="22" t="s">
        <v>1</v>
      </c>
      <c r="B50" s="20" t="s">
        <v>110</v>
      </c>
      <c r="C50" s="20" t="s">
        <v>111</v>
      </c>
      <c r="D50" s="12">
        <f>D51</f>
        <v>238.12</v>
      </c>
    </row>
    <row r="51" spans="1:4" ht="31.5" customHeight="1">
      <c r="A51" s="22" t="s">
        <v>109</v>
      </c>
      <c r="B51" s="20" t="s">
        <v>112</v>
      </c>
      <c r="C51" s="20" t="s">
        <v>113</v>
      </c>
      <c r="D51" s="7">
        <v>238.12</v>
      </c>
    </row>
    <row r="52" spans="1:4" ht="18.75" customHeight="1">
      <c r="A52" s="32" t="s">
        <v>1</v>
      </c>
      <c r="B52" s="35" t="s">
        <v>11</v>
      </c>
      <c r="C52" s="14" t="s">
        <v>12</v>
      </c>
      <c r="D52" s="15">
        <f>D53</f>
        <v>6506.28</v>
      </c>
    </row>
    <row r="53" spans="1:4" ht="31.5">
      <c r="A53" s="16" t="s">
        <v>1</v>
      </c>
      <c r="B53" s="17" t="s">
        <v>13</v>
      </c>
      <c r="C53" s="11" t="s">
        <v>21</v>
      </c>
      <c r="D53" s="6">
        <f>D54+D57+D60+D63+D66</f>
        <v>6506.28</v>
      </c>
    </row>
    <row r="54" spans="1:4" ht="15.75" customHeight="1">
      <c r="A54" s="16" t="s">
        <v>1</v>
      </c>
      <c r="B54" s="17" t="s">
        <v>88</v>
      </c>
      <c r="C54" s="10" t="s">
        <v>74</v>
      </c>
      <c r="D54" s="6">
        <f>D55</f>
        <v>563.4</v>
      </c>
    </row>
    <row r="55" spans="1:4" ht="17.25" customHeight="1">
      <c r="A55" s="22" t="s">
        <v>1</v>
      </c>
      <c r="B55" s="23" t="s">
        <v>106</v>
      </c>
      <c r="C55" s="24" t="s">
        <v>20</v>
      </c>
      <c r="D55" s="8">
        <f>D56</f>
        <v>563.4</v>
      </c>
    </row>
    <row r="56" spans="1:4" ht="31.5" customHeight="1">
      <c r="A56" s="22" t="s">
        <v>109</v>
      </c>
      <c r="B56" s="20" t="s">
        <v>107</v>
      </c>
      <c r="C56" s="20" t="s">
        <v>108</v>
      </c>
      <c r="D56" s="7">
        <v>563.4</v>
      </c>
    </row>
    <row r="57" spans="1:4" s="2" customFormat="1" ht="31.5" customHeight="1">
      <c r="A57" s="16" t="s">
        <v>1</v>
      </c>
      <c r="B57" s="11" t="s">
        <v>124</v>
      </c>
      <c r="C57" s="11" t="s">
        <v>128</v>
      </c>
      <c r="D57" s="38">
        <f>D58</f>
        <v>162</v>
      </c>
    </row>
    <row r="58" spans="1:4" ht="31.5" customHeight="1">
      <c r="A58" s="22" t="s">
        <v>1</v>
      </c>
      <c r="B58" s="20" t="s">
        <v>125</v>
      </c>
      <c r="C58" s="20" t="s">
        <v>127</v>
      </c>
      <c r="D58" s="7">
        <f>D59</f>
        <v>162</v>
      </c>
    </row>
    <row r="59" spans="1:4" ht="31.5" customHeight="1">
      <c r="A59" s="22" t="s">
        <v>109</v>
      </c>
      <c r="B59" s="20" t="s">
        <v>126</v>
      </c>
      <c r="C59" s="20" t="s">
        <v>129</v>
      </c>
      <c r="D59" s="7">
        <v>162</v>
      </c>
    </row>
    <row r="60" spans="1:4" ht="32.25" customHeight="1">
      <c r="A60" s="16" t="s">
        <v>1</v>
      </c>
      <c r="B60" s="11" t="s">
        <v>89</v>
      </c>
      <c r="C60" s="11" t="s">
        <v>75</v>
      </c>
      <c r="D60" s="6">
        <f>D61</f>
        <v>105.1</v>
      </c>
    </row>
    <row r="61" spans="1:4" s="37" customFormat="1" ht="49.5" customHeight="1">
      <c r="A61" s="22" t="s">
        <v>1</v>
      </c>
      <c r="B61" s="20" t="s">
        <v>90</v>
      </c>
      <c r="C61" s="20" t="s">
        <v>122</v>
      </c>
      <c r="D61" s="9">
        <f>D62</f>
        <v>105.1</v>
      </c>
    </row>
    <row r="62" spans="1:4" s="37" customFormat="1" ht="67.5" customHeight="1">
      <c r="A62" s="22" t="s">
        <v>109</v>
      </c>
      <c r="B62" s="20" t="s">
        <v>91</v>
      </c>
      <c r="C62" s="20" t="s">
        <v>123</v>
      </c>
      <c r="D62" s="9">
        <v>105.1</v>
      </c>
    </row>
    <row r="63" spans="1:4" s="2" customFormat="1" ht="45.75" customHeight="1">
      <c r="A63" s="16" t="s">
        <v>1</v>
      </c>
      <c r="B63" s="11" t="s">
        <v>116</v>
      </c>
      <c r="C63" s="28" t="s">
        <v>119</v>
      </c>
      <c r="D63" s="6">
        <f>D64</f>
        <v>-156</v>
      </c>
    </row>
    <row r="64" spans="1:4" ht="52.5" customHeight="1">
      <c r="A64" s="22" t="s">
        <v>109</v>
      </c>
      <c r="B64" s="20" t="s">
        <v>118</v>
      </c>
      <c r="C64" s="26" t="s">
        <v>120</v>
      </c>
      <c r="D64" s="7">
        <v>-156</v>
      </c>
    </row>
    <row r="65" spans="1:4" ht="51" customHeight="1">
      <c r="A65" s="22" t="s">
        <v>109</v>
      </c>
      <c r="B65" s="20" t="s">
        <v>117</v>
      </c>
      <c r="C65" s="26" t="s">
        <v>121</v>
      </c>
      <c r="D65" s="7">
        <v>-156</v>
      </c>
    </row>
    <row r="66" spans="1:4" ht="18" customHeight="1">
      <c r="A66" s="27" t="s">
        <v>1</v>
      </c>
      <c r="B66" s="28" t="s">
        <v>92</v>
      </c>
      <c r="C66" s="28" t="s">
        <v>44</v>
      </c>
      <c r="D66" s="13">
        <f>D67</f>
        <v>5831.78</v>
      </c>
    </row>
    <row r="67" spans="1:4" ht="15" customHeight="1">
      <c r="A67" s="31" t="s">
        <v>1</v>
      </c>
      <c r="B67" s="26" t="s">
        <v>94</v>
      </c>
      <c r="C67" s="26" t="s">
        <v>76</v>
      </c>
      <c r="D67" s="13">
        <f>D68</f>
        <v>5831.78</v>
      </c>
    </row>
    <row r="68" spans="1:4" ht="30.75" customHeight="1">
      <c r="A68" s="22" t="s">
        <v>109</v>
      </c>
      <c r="B68" s="20" t="s">
        <v>93</v>
      </c>
      <c r="C68" s="26" t="s">
        <v>71</v>
      </c>
      <c r="D68" s="7">
        <v>5831.78</v>
      </c>
    </row>
    <row r="69" spans="1:4" ht="18" customHeight="1">
      <c r="A69" s="40" t="s">
        <v>14</v>
      </c>
      <c r="B69" s="40"/>
      <c r="C69" s="40"/>
      <c r="D69" s="5">
        <f>D8+D52</f>
        <v>7972.6399999999994</v>
      </c>
    </row>
    <row r="70" spans="1:4">
      <c r="A70" s="1" t="s">
        <v>15</v>
      </c>
    </row>
    <row r="71" spans="1:4" s="29" customFormat="1" ht="19.5" customHeight="1">
      <c r="A71" s="32" t="s">
        <v>34</v>
      </c>
      <c r="B71" s="33" t="s">
        <v>73</v>
      </c>
      <c r="C71" s="33"/>
    </row>
    <row r="72" spans="1:4" s="29" customFormat="1" ht="15.75">
      <c r="A72" s="47" t="s">
        <v>97</v>
      </c>
      <c r="B72" s="48"/>
      <c r="C72" s="48"/>
      <c r="D72" s="48"/>
    </row>
    <row r="73" spans="1:4">
      <c r="A73" s="39"/>
      <c r="B73" s="39"/>
      <c r="C73" s="39"/>
      <c r="D73" s="39"/>
    </row>
  </sheetData>
  <mergeCells count="10">
    <mergeCell ref="A1:D1"/>
    <mergeCell ref="A3:D3"/>
    <mergeCell ref="A4:D4"/>
    <mergeCell ref="A72:D72"/>
    <mergeCell ref="C2:D2"/>
    <mergeCell ref="A73:D73"/>
    <mergeCell ref="A69:C69"/>
    <mergeCell ref="A6:D6"/>
    <mergeCell ref="A7:B7"/>
    <mergeCell ref="A5:D5"/>
  </mergeCells>
  <phoneticPr fontId="0" type="noConversion"/>
  <pageMargins left="0.35433070866141736" right="0.19685039370078741" top="0.19685039370078741" bottom="0.19685039370078741" header="0.27559055118110237" footer="0.15748031496062992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IV65536"/>
    </sheetView>
  </sheetViews>
  <sheetFormatPr defaultRowHeight="12.75"/>
  <cols>
    <col min="1" max="16384" width="9.140625" style="3"/>
  </cols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8" sqref="C28"/>
    </sheetView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на2020г</vt:lpstr>
      <vt:lpstr>1</vt:lpstr>
      <vt:lpstr>2</vt:lpstr>
      <vt:lpstr>на2020г!Область_печати</vt:lpstr>
    </vt:vector>
  </TitlesOfParts>
  <Company>RAIFO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plan2</dc:creator>
  <cp:lastModifiedBy>Админ</cp:lastModifiedBy>
  <cp:lastPrinted>2022-12-08T07:47:04Z</cp:lastPrinted>
  <dcterms:created xsi:type="dcterms:W3CDTF">2006-11-21T10:38:50Z</dcterms:created>
  <dcterms:modified xsi:type="dcterms:W3CDTF">2022-12-13T08:23:50Z</dcterms:modified>
</cp:coreProperties>
</file>